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36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1" l="1"/>
  <c r="J7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B29" i="1"/>
  <c r="B27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</calcChain>
</file>

<file path=xl/sharedStrings.xml><?xml version="1.0" encoding="utf-8"?>
<sst xmlns="http://schemas.openxmlformats.org/spreadsheetml/2006/main" count="71" uniqueCount="39">
  <si>
    <t>What is the stated risk appetite of the scheme?</t>
  </si>
  <si>
    <t>What is the investment objective of the scheme?</t>
  </si>
  <si>
    <t>Has the scheme changed its structure (including objective, benchmark, etc. in the past)?</t>
  </si>
  <si>
    <t>Has the scheme existed for more than 3 years?</t>
  </si>
  <si>
    <t>Is this a closed ended scheme (except for tax saving/ELSS)?</t>
  </si>
  <si>
    <t>Am I investing in the scheme because my uncle/friend/relative told me to?</t>
  </si>
  <si>
    <t>Do I have a similar category scheme in the portfolio?</t>
  </si>
  <si>
    <t>Do I have a scheme with a similar investment objective in the portfolio?</t>
  </si>
  <si>
    <t>If I invest in this scheme, the total no. of schemes in my portfolio will be more than 6?</t>
  </si>
  <si>
    <t>Will the investment in the new scheme have more than 10% weightage in my overall portfolio?</t>
  </si>
  <si>
    <t>What is my risk appetite?</t>
  </si>
  <si>
    <t>Yes</t>
  </si>
  <si>
    <t>No</t>
  </si>
  <si>
    <t>Aggressive</t>
  </si>
  <si>
    <t>Long Term</t>
  </si>
  <si>
    <t>SCHEME NAME</t>
  </si>
  <si>
    <t>S.No.</t>
  </si>
  <si>
    <t>RESULT</t>
  </si>
  <si>
    <t>CRITERIA</t>
  </si>
  <si>
    <t>HELP</t>
  </si>
  <si>
    <t>SCORE</t>
  </si>
  <si>
    <t>(Select "Conservative" for Low and Moderately Low; Use "Moderate" for Moderate and Moderately High; Use "Aggressive" for High.</t>
  </si>
  <si>
    <t>Please type in the investment objective of the scheme. You can find it in the factsheet</t>
  </si>
  <si>
    <t>INPUT YOUR RESPONSE</t>
  </si>
  <si>
    <t>WWW.UNOVEST.CO</t>
  </si>
  <si>
    <t>Has the scheme come under SEBI scrutiny in the last 3 years for any violations?</t>
  </si>
  <si>
    <t>Is the AUM of the scheme LESS than Rs. 100 crores?</t>
  </si>
  <si>
    <t>SHOULD YOU INVEST IN THIS MUTUAL FUND SCHEME?</t>
  </si>
  <si>
    <t>Am I investing in the scheme because of the presence of a famous, star fund manager?</t>
  </si>
  <si>
    <t>Am I investing in the scheme because of its past returns/star ratings/rankings only?</t>
  </si>
  <si>
    <t>Have I evaluated and compared this scheme with 2 other but similar schemes?</t>
  </si>
  <si>
    <t>for example, the scheme will seek capital appreciation by investing in stocks across market capitalisation</t>
  </si>
  <si>
    <t xml:space="preserve">What is my investment time horizon? </t>
  </si>
  <si>
    <t>Select your responses below</t>
  </si>
  <si>
    <t>Is this a sectoral/thematic scheme such as pharma, banking, etc.?</t>
  </si>
  <si>
    <t xml:space="preserve">Will this scheme add a new investment style and diversify my portfolio better? </t>
  </si>
  <si>
    <t xml:space="preserve">Will this scheme enable me to get the right asset allocation in my portfolio? </t>
  </si>
  <si>
    <t>Select from dropdown</t>
  </si>
  <si>
    <t xml:space="preserve">Sample Scheme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</si>
</sst>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b/>
      <sz val="14"/>
      <color theme="0"/>
      <name val="Calibri"/>
      <scheme val="minor"/>
    </font>
    <font>
      <sz val="14"/>
      <color theme="0"/>
      <name val="Calibri"/>
      <scheme val="minor"/>
    </font>
    <font>
      <b/>
      <sz val="16"/>
      <color theme="0"/>
      <name val="Calibri"/>
      <scheme val="minor"/>
    </font>
    <font>
      <sz val="16"/>
      <color theme="0"/>
      <name val="Calibri"/>
      <scheme val="minor"/>
    </font>
    <font>
      <b/>
      <sz val="16"/>
      <name val="Calibri"/>
      <scheme val="minor"/>
    </font>
    <font>
      <sz val="16"/>
      <color theme="1"/>
      <name val="Calibri"/>
      <scheme val="minor"/>
    </font>
    <font>
      <i/>
      <sz val="14"/>
      <color theme="1"/>
      <name val="Calibri"/>
      <scheme val="minor"/>
    </font>
    <font>
      <b/>
      <sz val="18"/>
      <color theme="0"/>
      <name val="Calibri"/>
      <scheme val="minor"/>
    </font>
    <font>
      <sz val="20"/>
      <color theme="5"/>
      <name val="Calibri"/>
      <scheme val="minor"/>
    </font>
    <font>
      <b/>
      <sz val="16"/>
      <color theme="4"/>
      <name val="Calibri"/>
      <scheme val="minor"/>
    </font>
    <font>
      <b/>
      <sz val="16"/>
      <color theme="5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6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4" fillId="3" borderId="0" xfId="0" applyFont="1" applyFill="1"/>
    <xf numFmtId="0" fontId="5" fillId="3" borderId="0" xfId="0" applyFont="1" applyFill="1"/>
    <xf numFmtId="0" fontId="4" fillId="3" borderId="0" xfId="0" applyFont="1" applyFill="1" applyAlignment="1">
      <alignment vertical="center"/>
    </xf>
    <xf numFmtId="0" fontId="6" fillId="4" borderId="0" xfId="0" applyFont="1" applyFill="1"/>
    <xf numFmtId="0" fontId="7" fillId="4" borderId="0" xfId="0" applyFont="1" applyFill="1"/>
    <xf numFmtId="0" fontId="0" fillId="3" borderId="0" xfId="0" applyFont="1" applyFill="1"/>
    <xf numFmtId="0" fontId="0" fillId="3" borderId="0" xfId="0" applyFont="1" applyFill="1" applyAlignment="1">
      <alignment vertical="center" wrapText="1"/>
    </xf>
    <xf numFmtId="0" fontId="0" fillId="3" borderId="0" xfId="0" applyFont="1" applyFill="1" applyAlignment="1">
      <alignment vertical="center"/>
    </xf>
    <xf numFmtId="0" fontId="2" fillId="3" borderId="0" xfId="57" applyFill="1"/>
    <xf numFmtId="0" fontId="4" fillId="3" borderId="0" xfId="0" applyFont="1" applyFill="1" applyAlignment="1">
      <alignment horizontal="center"/>
    </xf>
    <xf numFmtId="0" fontId="8" fillId="4" borderId="0" xfId="0" applyFont="1" applyFill="1"/>
    <xf numFmtId="0" fontId="9" fillId="4" borderId="0" xfId="0" applyFont="1" applyFill="1"/>
    <xf numFmtId="0" fontId="10" fillId="2" borderId="0" xfId="0" applyFont="1" applyFill="1" applyAlignment="1">
      <alignment horizontal="center"/>
    </xf>
    <xf numFmtId="0" fontId="11" fillId="3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0" fillId="6" borderId="0" xfId="0" applyFont="1" applyFill="1" applyAlignment="1">
      <alignment vertical="center" wrapText="1"/>
    </xf>
    <xf numFmtId="0" fontId="11" fillId="6" borderId="0" xfId="0" applyFont="1" applyFill="1" applyAlignment="1">
      <alignment vertical="center" wrapText="1"/>
    </xf>
    <xf numFmtId="0" fontId="9" fillId="4" borderId="1" xfId="0" applyFont="1" applyFill="1" applyBorder="1"/>
    <xf numFmtId="0" fontId="11" fillId="3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2" fillId="6" borderId="0" xfId="0" applyFont="1" applyFill="1" applyAlignment="1">
      <alignment horizontal="center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1" fillId="3" borderId="0" xfId="0" applyFont="1" applyFill="1"/>
    <xf numFmtId="0" fontId="13" fillId="5" borderId="0" xfId="0" applyFont="1" applyFill="1"/>
    <xf numFmtId="0" fontId="14" fillId="6" borderId="0" xfId="0" applyFont="1" applyFill="1"/>
    <xf numFmtId="0" fontId="15" fillId="3" borderId="0" xfId="0" applyFont="1" applyFill="1"/>
    <xf numFmtId="0" fontId="5" fillId="3" borderId="0" xfId="0" applyFont="1" applyFill="1" applyAlignment="1">
      <alignment horizontal="left"/>
    </xf>
    <xf numFmtId="0" fontId="11" fillId="3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left"/>
      <protection locked="0"/>
    </xf>
    <xf numFmtId="0" fontId="11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horizontal="center" vertical="center" wrapText="1"/>
      <protection locked="0"/>
    </xf>
  </cellXfs>
  <cellStyles count="6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NOVEST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pane ySplit="1" topLeftCell="A2" activePane="bottomLeft" state="frozen"/>
      <selection pane="bottomLeft"/>
    </sheetView>
  </sheetViews>
  <sheetFormatPr baseColWidth="10" defaultRowHeight="18" x14ac:dyDescent="0"/>
  <cols>
    <col min="1" max="1" width="10.83203125" style="1"/>
    <col min="2" max="2" width="79.83203125" style="1" customWidth="1"/>
    <col min="3" max="5" width="10.83203125" style="1"/>
    <col min="6" max="6" width="34.33203125" style="10" bestFit="1" customWidth="1"/>
    <col min="7" max="7" width="6" style="1" customWidth="1"/>
    <col min="8" max="8" width="21.5" style="6" bestFit="1" customWidth="1"/>
    <col min="9" max="9" width="6" style="1" hidden="1" customWidth="1"/>
    <col min="10" max="10" width="7.1640625" style="1" hidden="1" customWidth="1"/>
    <col min="11" max="16384" width="10.83203125" style="1"/>
  </cols>
  <sheetData>
    <row r="1" spans="1:10" ht="20">
      <c r="A1" s="29" t="s">
        <v>27</v>
      </c>
      <c r="C1" s="30" t="s">
        <v>15</v>
      </c>
      <c r="E1" s="32" t="s">
        <v>38</v>
      </c>
      <c r="F1" s="32"/>
      <c r="G1" s="32"/>
      <c r="H1" s="32"/>
    </row>
    <row r="3" spans="1:10">
      <c r="F3" s="23" t="s">
        <v>33</v>
      </c>
      <c r="H3" s="9" t="s">
        <v>24</v>
      </c>
    </row>
    <row r="4" spans="1:10" ht="20">
      <c r="A4" s="11" t="s">
        <v>16</v>
      </c>
      <c r="B4" s="11" t="s">
        <v>18</v>
      </c>
      <c r="C4" s="12"/>
      <c r="D4" s="12"/>
      <c r="E4" s="20"/>
      <c r="F4" s="13" t="s">
        <v>23</v>
      </c>
      <c r="G4" s="4"/>
      <c r="H4" s="4" t="s">
        <v>19</v>
      </c>
      <c r="I4" s="4"/>
      <c r="J4" s="4" t="s">
        <v>20</v>
      </c>
    </row>
    <row r="5" spans="1:10" ht="24" customHeight="1">
      <c r="A5" s="14">
        <v>1</v>
      </c>
      <c r="B5" s="14" t="s">
        <v>32</v>
      </c>
      <c r="C5" s="14"/>
      <c r="D5" s="14"/>
      <c r="E5" s="21"/>
      <c r="F5" s="31" t="s">
        <v>14</v>
      </c>
      <c r="G5" s="3"/>
      <c r="H5" s="8" t="s">
        <v>37</v>
      </c>
      <c r="I5" s="3"/>
      <c r="J5" s="3">
        <v>0</v>
      </c>
    </row>
    <row r="6" spans="1:10" ht="26" customHeight="1">
      <c r="A6" s="15">
        <f>A5+1</f>
        <v>2</v>
      </c>
      <c r="B6" s="19" t="s">
        <v>10</v>
      </c>
      <c r="C6" s="15"/>
      <c r="D6" s="15"/>
      <c r="E6" s="22"/>
      <c r="F6" s="33" t="s">
        <v>13</v>
      </c>
      <c r="G6" s="16"/>
      <c r="H6" s="17" t="s">
        <v>37</v>
      </c>
      <c r="I6" s="16"/>
      <c r="J6" s="16">
        <v>0</v>
      </c>
    </row>
    <row r="7" spans="1:10" ht="90">
      <c r="A7" s="14">
        <f>A6+1</f>
        <v>3</v>
      </c>
      <c r="B7" s="14" t="s">
        <v>0</v>
      </c>
      <c r="C7" s="14"/>
      <c r="D7" s="14"/>
      <c r="E7" s="21"/>
      <c r="F7" s="31" t="s">
        <v>13</v>
      </c>
      <c r="G7" s="3"/>
      <c r="H7" s="7" t="s">
        <v>21</v>
      </c>
      <c r="I7" s="3"/>
      <c r="J7" s="3">
        <f>IF(F7=F6,1,-1)</f>
        <v>1</v>
      </c>
    </row>
    <row r="8" spans="1:10" ht="164" customHeight="1">
      <c r="A8" s="15">
        <f t="shared" ref="A8:A24" si="0">A7+1</f>
        <v>4</v>
      </c>
      <c r="B8" s="15" t="s">
        <v>1</v>
      </c>
      <c r="C8" s="15"/>
      <c r="D8" s="15"/>
      <c r="E8" s="22"/>
      <c r="F8" s="34" t="s">
        <v>31</v>
      </c>
      <c r="G8" s="16"/>
      <c r="H8" s="18" t="s">
        <v>22</v>
      </c>
      <c r="I8" s="16"/>
      <c r="J8" s="16">
        <v>0</v>
      </c>
    </row>
    <row r="9" spans="1:10" ht="21" customHeight="1">
      <c r="A9" s="14">
        <f t="shared" si="0"/>
        <v>5</v>
      </c>
      <c r="B9" s="14" t="s">
        <v>25</v>
      </c>
      <c r="C9" s="14"/>
      <c r="D9" s="14"/>
      <c r="E9" s="21"/>
      <c r="F9" s="31" t="s">
        <v>12</v>
      </c>
      <c r="G9" s="3"/>
      <c r="H9" s="8" t="s">
        <v>37</v>
      </c>
      <c r="I9" s="3"/>
      <c r="J9" s="3">
        <f>IF(F9="yes",-1,1)</f>
        <v>1</v>
      </c>
    </row>
    <row r="10" spans="1:10" ht="21" customHeight="1">
      <c r="A10" s="15">
        <f t="shared" si="0"/>
        <v>6</v>
      </c>
      <c r="B10" s="15" t="s">
        <v>2</v>
      </c>
      <c r="C10" s="15"/>
      <c r="D10" s="15"/>
      <c r="E10" s="22"/>
      <c r="F10" s="33" t="s">
        <v>12</v>
      </c>
      <c r="G10" s="16"/>
      <c r="H10" s="17" t="s">
        <v>37</v>
      </c>
      <c r="I10" s="16"/>
      <c r="J10" s="16">
        <f>IF(F10="yes",-1,1)</f>
        <v>1</v>
      </c>
    </row>
    <row r="11" spans="1:10" ht="21" customHeight="1">
      <c r="A11" s="14">
        <f t="shared" si="0"/>
        <v>7</v>
      </c>
      <c r="B11" s="14" t="s">
        <v>26</v>
      </c>
      <c r="C11" s="14"/>
      <c r="D11" s="14"/>
      <c r="E11" s="21"/>
      <c r="F11" s="31" t="s">
        <v>12</v>
      </c>
      <c r="G11" s="3"/>
      <c r="H11" s="8" t="s">
        <v>37</v>
      </c>
      <c r="I11" s="3"/>
      <c r="J11" s="3">
        <f>IF(F11="yes",-1,1)</f>
        <v>1</v>
      </c>
    </row>
    <row r="12" spans="1:10" ht="21" customHeight="1">
      <c r="A12" s="15">
        <f t="shared" si="0"/>
        <v>8</v>
      </c>
      <c r="B12" s="15" t="s">
        <v>3</v>
      </c>
      <c r="C12" s="15"/>
      <c r="D12" s="15"/>
      <c r="E12" s="22"/>
      <c r="F12" s="33" t="s">
        <v>11</v>
      </c>
      <c r="G12" s="16"/>
      <c r="H12" s="17" t="s">
        <v>37</v>
      </c>
      <c r="I12" s="16"/>
      <c r="J12" s="16">
        <f>IF(F12="yes",1,-1)</f>
        <v>1</v>
      </c>
    </row>
    <row r="13" spans="1:10" ht="21" customHeight="1">
      <c r="A13" s="14">
        <f t="shared" si="0"/>
        <v>9</v>
      </c>
      <c r="B13" s="14" t="s">
        <v>34</v>
      </c>
      <c r="C13" s="14"/>
      <c r="D13" s="14"/>
      <c r="E13" s="21"/>
      <c r="F13" s="31" t="s">
        <v>12</v>
      </c>
      <c r="G13" s="3"/>
      <c r="H13" s="8" t="s">
        <v>37</v>
      </c>
      <c r="I13" s="3"/>
      <c r="J13" s="3">
        <f>IF(F13="yes",-1,1)</f>
        <v>1</v>
      </c>
    </row>
    <row r="14" spans="1:10" ht="21" customHeight="1">
      <c r="A14" s="15">
        <f t="shared" si="0"/>
        <v>10</v>
      </c>
      <c r="B14" s="15" t="s">
        <v>4</v>
      </c>
      <c r="C14" s="15"/>
      <c r="D14" s="15"/>
      <c r="E14" s="22"/>
      <c r="F14" s="33" t="s">
        <v>12</v>
      </c>
      <c r="G14" s="16"/>
      <c r="H14" s="17" t="s">
        <v>37</v>
      </c>
      <c r="I14" s="16"/>
      <c r="J14" s="16">
        <f>IF(F14="yes",-1,1)</f>
        <v>1</v>
      </c>
    </row>
    <row r="15" spans="1:10" ht="21" customHeight="1">
      <c r="A15" s="14">
        <f t="shared" si="0"/>
        <v>11</v>
      </c>
      <c r="B15" s="14" t="s">
        <v>29</v>
      </c>
      <c r="C15" s="14"/>
      <c r="D15" s="14"/>
      <c r="E15" s="21"/>
      <c r="F15" s="31" t="s">
        <v>11</v>
      </c>
      <c r="G15" s="3"/>
      <c r="H15" s="8" t="s">
        <v>37</v>
      </c>
      <c r="I15" s="3"/>
      <c r="J15" s="3">
        <f>IF(F15="yes",-1,1)</f>
        <v>-1</v>
      </c>
    </row>
    <row r="16" spans="1:10" ht="21" customHeight="1">
      <c r="A16" s="15">
        <f t="shared" si="0"/>
        <v>12</v>
      </c>
      <c r="B16" s="15" t="s">
        <v>28</v>
      </c>
      <c r="C16" s="15"/>
      <c r="D16" s="15"/>
      <c r="E16" s="22"/>
      <c r="F16" s="33" t="s">
        <v>12</v>
      </c>
      <c r="G16" s="16"/>
      <c r="H16" s="17" t="s">
        <v>37</v>
      </c>
      <c r="I16" s="16"/>
      <c r="J16" s="16">
        <f>IF(F16="yes",-1,1)</f>
        <v>1</v>
      </c>
    </row>
    <row r="17" spans="1:10" ht="21" customHeight="1">
      <c r="A17" s="14">
        <f t="shared" si="0"/>
        <v>13</v>
      </c>
      <c r="B17" s="14" t="s">
        <v>5</v>
      </c>
      <c r="C17" s="14"/>
      <c r="D17" s="14"/>
      <c r="E17" s="21"/>
      <c r="F17" s="31" t="s">
        <v>11</v>
      </c>
      <c r="G17" s="3"/>
      <c r="H17" s="8" t="s">
        <v>37</v>
      </c>
      <c r="I17" s="3"/>
      <c r="J17" s="3">
        <f>IF(F17="yes",-1,1)</f>
        <v>-1</v>
      </c>
    </row>
    <row r="18" spans="1:10" ht="21" customHeight="1">
      <c r="A18" s="15">
        <f t="shared" si="0"/>
        <v>14</v>
      </c>
      <c r="B18" s="15" t="s">
        <v>30</v>
      </c>
      <c r="C18" s="15"/>
      <c r="D18" s="15"/>
      <c r="E18" s="22"/>
      <c r="F18" s="33" t="s">
        <v>12</v>
      </c>
      <c r="G18" s="16"/>
      <c r="H18" s="17" t="s">
        <v>37</v>
      </c>
      <c r="I18" s="16"/>
      <c r="J18" s="16">
        <f>IF(F18="yes",1,-1)</f>
        <v>-1</v>
      </c>
    </row>
    <row r="19" spans="1:10" ht="21" customHeight="1">
      <c r="A19" s="14">
        <f t="shared" si="0"/>
        <v>15</v>
      </c>
      <c r="B19" s="14" t="s">
        <v>6</v>
      </c>
      <c r="C19" s="14"/>
      <c r="D19" s="14"/>
      <c r="E19" s="21"/>
      <c r="F19" s="31" t="s">
        <v>11</v>
      </c>
      <c r="G19" s="3"/>
      <c r="H19" s="8" t="s">
        <v>37</v>
      </c>
      <c r="I19" s="3"/>
      <c r="J19" s="3">
        <f>IF(F19="yes",-2,2)</f>
        <v>-2</v>
      </c>
    </row>
    <row r="20" spans="1:10" ht="21" customHeight="1">
      <c r="A20" s="15">
        <f t="shared" si="0"/>
        <v>16</v>
      </c>
      <c r="B20" s="15" t="s">
        <v>7</v>
      </c>
      <c r="C20" s="15"/>
      <c r="D20" s="15"/>
      <c r="E20" s="22"/>
      <c r="F20" s="33" t="s">
        <v>11</v>
      </c>
      <c r="G20" s="16"/>
      <c r="H20" s="17" t="s">
        <v>37</v>
      </c>
      <c r="I20" s="16"/>
      <c r="J20" s="16">
        <f>IF(F20="yes",-2,2)</f>
        <v>-2</v>
      </c>
    </row>
    <row r="21" spans="1:10" ht="21" customHeight="1">
      <c r="A21" s="14">
        <f t="shared" si="0"/>
        <v>17</v>
      </c>
      <c r="B21" s="14" t="s">
        <v>35</v>
      </c>
      <c r="C21" s="14"/>
      <c r="D21" s="14"/>
      <c r="E21" s="21"/>
      <c r="F21" s="31" t="s">
        <v>12</v>
      </c>
      <c r="G21" s="3"/>
      <c r="H21" s="8" t="s">
        <v>37</v>
      </c>
      <c r="I21" s="3"/>
      <c r="J21" s="3">
        <f>IF(F21="yes",2,-2)</f>
        <v>-2</v>
      </c>
    </row>
    <row r="22" spans="1:10" ht="21" customHeight="1">
      <c r="A22" s="15">
        <f t="shared" si="0"/>
        <v>18</v>
      </c>
      <c r="B22" s="15" t="s">
        <v>36</v>
      </c>
      <c r="C22" s="15"/>
      <c r="D22" s="15"/>
      <c r="E22" s="22"/>
      <c r="F22" s="33" t="s">
        <v>12</v>
      </c>
      <c r="G22" s="16"/>
      <c r="H22" s="17" t="s">
        <v>37</v>
      </c>
      <c r="I22" s="16"/>
      <c r="J22" s="16">
        <f>IF(F22="yes",2,-2)</f>
        <v>-2</v>
      </c>
    </row>
    <row r="23" spans="1:10" ht="21" customHeight="1">
      <c r="A23" s="14">
        <f t="shared" si="0"/>
        <v>19</v>
      </c>
      <c r="B23" s="14" t="s">
        <v>8</v>
      </c>
      <c r="C23" s="14"/>
      <c r="D23" s="14"/>
      <c r="E23" s="21"/>
      <c r="F23" s="31" t="s">
        <v>12</v>
      </c>
      <c r="G23" s="3"/>
      <c r="H23" s="8" t="s">
        <v>37</v>
      </c>
      <c r="I23" s="3"/>
      <c r="J23" s="3">
        <f>IF(F23="yes",-2,2)</f>
        <v>2</v>
      </c>
    </row>
    <row r="24" spans="1:10" ht="26" customHeight="1">
      <c r="A24" s="15">
        <f t="shared" si="0"/>
        <v>20</v>
      </c>
      <c r="B24" s="15" t="s">
        <v>9</v>
      </c>
      <c r="C24" s="15"/>
      <c r="D24" s="15"/>
      <c r="E24" s="22"/>
      <c r="F24" s="33" t="s">
        <v>12</v>
      </c>
      <c r="G24" s="16"/>
      <c r="H24" s="17" t="s">
        <v>37</v>
      </c>
      <c r="I24" s="16"/>
      <c r="J24" s="16">
        <f>IF(F24="yes",2,-2)</f>
        <v>-2</v>
      </c>
    </row>
    <row r="25" spans="1:10">
      <c r="J25" s="5">
        <f>SUM(J5:J24)</f>
        <v>-3</v>
      </c>
    </row>
    <row r="27" spans="1:10">
      <c r="A27" s="5" t="s">
        <v>17</v>
      </c>
      <c r="B27" s="1" t="str">
        <f>IF(B28=0,"No Result. Please provide all the necessary inputs.","")</f>
        <v/>
      </c>
    </row>
    <row r="28" spans="1:10" ht="25">
      <c r="A28" s="2"/>
      <c r="B28" s="28" t="str">
        <f>E1</f>
        <v xml:space="preserve">Sample Scheme </v>
      </c>
    </row>
    <row r="29" spans="1:10" ht="23">
      <c r="B29" s="27" t="str">
        <f>IF(B28&lt;&gt;0,IF(J25&gt;0, "Yes, you can consider adding this scheme to your portfolio.", "This scheme is not going to add value to your portfolio. Avoid."),"Please enter a scheme name at the beginning.")</f>
        <v>This scheme is not going to add value to your portfolio. Avoid.</v>
      </c>
      <c r="C29" s="24"/>
      <c r="D29" s="24"/>
      <c r="E29" s="24"/>
      <c r="F29" s="25"/>
      <c r="G29" s="24"/>
      <c r="H29" s="26"/>
      <c r="I29" s="24"/>
      <c r="J29" s="24"/>
    </row>
  </sheetData>
  <sheetProtection password="919B" sheet="1" objects="1" scenarios="1"/>
  <mergeCells count="1">
    <mergeCell ref="E1:H1"/>
  </mergeCells>
  <conditionalFormatting sqref="F24 B29:J29">
    <cfRule type="containsText" dxfId="1" priority="3" operator="containsText" text="Yes">
      <formula>NOT(ISERROR(SEARCH("Yes",B24)))</formula>
    </cfRule>
  </conditionalFormatting>
  <conditionalFormatting sqref="B29">
    <cfRule type="containsText" dxfId="0" priority="1" operator="containsText" text="Avoid">
      <formula>NOT(ISERROR(SEARCH("Avoid",B29)))</formula>
    </cfRule>
  </conditionalFormatting>
  <dataValidations xWindow="630" yWindow="234" count="4">
    <dataValidation type="list" errorStyle="information" showInputMessage="1" showErrorMessage="1" promptTitle="Select" sqref="F5">
      <formula1>"Short Term, Medium Term, Long Term"</formula1>
    </dataValidation>
    <dataValidation type="list" errorStyle="information" showInputMessage="1" showErrorMessage="1" promptTitle="Select" sqref="F6:F7">
      <formula1>"Conservative, Moderate, Aggressive"</formula1>
    </dataValidation>
    <dataValidation type="textLength" showInputMessage="1" showErrorMessage="1" promptTitle="Enter" sqref="F8">
      <formula1>10</formula1>
      <formula2>500</formula2>
    </dataValidation>
    <dataValidation type="list" errorStyle="information" showInputMessage="1" showErrorMessage="1" promptTitle="Select" sqref="F9:F24">
      <formula1>"Yes, No"</formula1>
    </dataValidation>
  </dataValidations>
  <hyperlinks>
    <hyperlink ref="H3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vipinkhandelwal.com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 Khandelwal</dc:creator>
  <cp:lastModifiedBy>Vipin Khandelwal</cp:lastModifiedBy>
  <dcterms:created xsi:type="dcterms:W3CDTF">2017-06-20T07:56:41Z</dcterms:created>
  <dcterms:modified xsi:type="dcterms:W3CDTF">2017-06-21T08:35:22Z</dcterms:modified>
</cp:coreProperties>
</file>